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00" windowHeight="12855" activeTab="0"/>
  </bookViews>
  <sheets>
    <sheet name="Ratio Calculation" sheetId="1" r:id="rId1"/>
  </sheets>
  <definedNames>
    <definedName name="driven_r1">'Ratio Calculation'!$B$35</definedName>
    <definedName name="driven_r2">'Ratio Calculation'!$B$39</definedName>
    <definedName name="driver_r1">'Ratio Calculation'!$B$34</definedName>
    <definedName name="driver_r2">'Ratio Calculation'!$B$38</definedName>
    <definedName name="gear_reducer_ratio">'Ratio Calculation'!$B$21</definedName>
    <definedName name="helix_rate">'Ratio Calculation'!$B$20</definedName>
    <definedName name="max_r1dn">'Ratio Calculation'!$C$35</definedName>
    <definedName name="max_r1dr">'Ratio Calculation'!$C$34</definedName>
    <definedName name="max_r2dn">'Ratio Calculation'!$C$39</definedName>
    <definedName name="max_r2dr">'Ratio Calculation'!$C$38</definedName>
    <definedName name="mill_feed">'Ratio Calculation'!$B$17</definedName>
    <definedName name="min_r1dn">'Ratio Calculation'!$D$35</definedName>
    <definedName name="min_r1dr">'Ratio Calculation'!$D$34</definedName>
    <definedName name="min_r2dn">'Ratio Calculation'!$D$39</definedName>
    <definedName name="min_r2dr">'Ratio Calculation'!$D$38</definedName>
    <definedName name="ratio_r1">'Ratio Calculation'!$B$36</definedName>
    <definedName name="ratio_r2">'Ratio Calculation'!$B$40</definedName>
    <definedName name="ratio_total">'Ratio Calculation'!$B$42</definedName>
    <definedName name="rotary_table_feed">'Ratio Calculation'!$B$18</definedName>
    <definedName name="teeth">'Ratio Calculation'!$B$22</definedName>
    <definedName name="travel">'Ratio Calculation'!$B$43</definedName>
    <definedName name="travel_error">'Ratio Calculation'!$D$43</definedName>
    <definedName name="units_conv">'Ratio Calculation'!$B$19</definedName>
  </definedNames>
  <calcPr fullCalcOnLoad="1"/>
</workbook>
</file>

<file path=xl/sharedStrings.xml><?xml version="1.0" encoding="utf-8"?>
<sst xmlns="http://schemas.openxmlformats.org/spreadsheetml/2006/main" count="49" uniqueCount="49">
  <si>
    <t>°/inch</t>
  </si>
  <si>
    <t>mm/rev(m)</t>
  </si>
  <si>
    <t xml:space="preserve">°/rev(r) </t>
  </si>
  <si>
    <t>rev(r)/rev(m)</t>
  </si>
  <si>
    <t>mm/inch</t>
  </si>
  <si>
    <t>= (helix * mill) / (rotary table * units)</t>
  </si>
  <si>
    <t>R3 = Gear reducer ratio</t>
  </si>
  <si>
    <t>R1 = Rotary table -&gt; gear reducer drive ratio</t>
  </si>
  <si>
    <t>R2 = Gear reducer drive -&gt; Mill X-axis ratio</t>
  </si>
  <si>
    <t>Mill Feed:</t>
  </si>
  <si>
    <t>Rotary Table Feed:</t>
  </si>
  <si>
    <t>Unit Conversion:</t>
  </si>
  <si>
    <t>Helix Rate:</t>
  </si>
  <si>
    <t>Gear Reducer Ratio:</t>
  </si>
  <si>
    <t>Required Drive Ratio:</t>
  </si>
  <si>
    <t>if mill feedscrew is imperial instead of metric, enter inch/rev(m)</t>
  </si>
  <si>
    <t>and change unit conversion to 1 inch/inch</t>
  </si>
  <si>
    <t>Sprocket mounted on rotary table crank</t>
  </si>
  <si>
    <t>Sprocket mounted on right angle drive worm input</t>
  </si>
  <si>
    <t>Sprocket mounted on right angle drive gear output</t>
  </si>
  <si>
    <t>Sprocket mounted on table x-axis crank</t>
  </si>
  <si>
    <t>Total Drive Ratio:</t>
  </si>
  <si>
    <t>= R1 * R2 * R3</t>
  </si>
  <si>
    <t>Required drive ratio also equals R1 * R2 * R3 where:</t>
  </si>
  <si>
    <t>helix on the Quorn wheelhead shaft.  This is using a manual mill with a rotary table</t>
  </si>
  <si>
    <t>and gear train to link the rotary table motion to the table x-axis.</t>
  </si>
  <si>
    <t>There are two cog belts used in the setup.  One belt connects the rotary table</t>
  </si>
  <si>
    <t>handle to the worm drive input (R1), the other connects the the right angle worm</t>
  </si>
  <si>
    <t>drive output to the mill x-axis (R2).  The total drive ratio is then</t>
  </si>
  <si>
    <t>R1 * Worm Drive * R2 and this must equal the final drive ratio.</t>
  </si>
  <si>
    <t>Author: "Tom Blough &lt;tom@thebloughs.net&gt;"</t>
  </si>
  <si>
    <t>Created on Aug 14, 2009</t>
  </si>
  <si>
    <t>This spreadsheet calculates the best fit double gear train drive ratios using cog belt</t>
  </si>
  <si>
    <t>pulleys within a given tooth range needed to generate the 1/2" pitch</t>
  </si>
  <si>
    <t>right angle worm drive reduction ratio (i.e. 30:1)</t>
  </si>
  <si>
    <t>R1 Driver Teeth:</t>
  </si>
  <si>
    <t>R1 Driven Teeth:</t>
  </si>
  <si>
    <t>R2 Driver Teeth:</t>
  </si>
  <si>
    <t>R2 Driven Teeth:</t>
  </si>
  <si>
    <t>R1 Drive Ratio:</t>
  </si>
  <si>
    <t>R2 Drive Ratio:</t>
  </si>
  <si>
    <t>turns per Inch</t>
  </si>
  <si>
    <t>Sprocket Teeth:</t>
  </si>
  <si>
    <t>comma separated values, "-" denotes range (i.e. 10-14,16,18,20-24,30)</t>
  </si>
  <si>
    <t>Please be patient as we are checking millions of sprocket combinations [(#sprockets)^4]</t>
  </si>
  <si>
    <t>Error:</t>
  </si>
  <si>
    <t>12,14-22,24-26,28,30,32,34,36,38,40,42,44,46,48,50,60,72</t>
  </si>
  <si>
    <t>Max</t>
  </si>
  <si>
    <t>Min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</si>
</sst>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\&quot;"/>
    <numFmt numFmtId="166" formatCode="0.00000000"/>
    <numFmt numFmtId="167" formatCode="0.00000"/>
    <numFmt numFmtId="168" formatCode="0.00000000%"/>
    <numFmt numFmtId="169" formatCode="0.0000000%"/>
    <numFmt numFmtId="170" formatCode="0.000000000\&quot;"/>
    <numFmt numFmtId="171" formatCode="0.000000"/>
    <numFmt numFmtId="172" formatCode="0.000000\&quot;"/>
    <numFmt numFmtId="173" formatCode="[$-409]dddd\,\ mmmm\ dd\,\ yyyy"/>
    <numFmt numFmtId="174" formatCode="[$-409]h:mm:ss\ AM/PM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1" fontId="0" fillId="3" borderId="1" xfId="0" applyNumberFormat="1" applyFill="1" applyBorder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 quotePrefix="1">
      <alignment horizontal="left"/>
      <protection/>
    </xf>
    <xf numFmtId="171" fontId="0" fillId="3" borderId="1" xfId="0" applyNumberFormat="1" applyFill="1" applyBorder="1" applyAlignment="1" applyProtection="1">
      <alignment/>
      <protection/>
    </xf>
    <xf numFmtId="172" fontId="0" fillId="3" borderId="1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2" borderId="3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1" fontId="0" fillId="3" borderId="1" xfId="0" applyNumberFormat="1" applyFill="1" applyBorder="1" applyAlignment="1" applyProtection="1">
      <alignment/>
      <protection/>
    </xf>
    <xf numFmtId="1" fontId="0" fillId="3" borderId="4" xfId="0" applyNumberFormat="1" applyFill="1" applyBorder="1" applyAlignment="1" applyProtection="1">
      <alignment/>
      <protection/>
    </xf>
    <xf numFmtId="169" fontId="0" fillId="3" borderId="1" xfId="0" applyNumberFormat="1" applyFill="1" applyBorder="1" applyAlignment="1" applyProtection="1">
      <alignment horizontal="center"/>
      <protection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28575</xdr:rowOff>
    </xdr:from>
    <xdr:to>
      <xdr:col>0</xdr:col>
      <xdr:colOff>1047750</xdr:colOff>
      <xdr:row>32</xdr:row>
      <xdr:rowOff>142875</xdr:rowOff>
    </xdr:to>
    <xdr:pic>
      <xdr:nvPicPr>
        <xdr:cNvPr id="1" name="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4825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3"/>
  <sheetViews>
    <sheetView showGridLines="0" tabSelected="1" zoomScale="85" zoomScaleNormal="85" workbookViewId="0" topLeftCell="A1">
      <selection activeCell="B17" sqref="B17"/>
    </sheetView>
  </sheetViews>
  <sheetFormatPr defaultColWidth="9.140625" defaultRowHeight="12.75"/>
  <cols>
    <col min="1" max="1" width="18.140625" style="5" customWidth="1"/>
    <col min="2" max="2" width="10.8515625" style="5" customWidth="1"/>
    <col min="3" max="3" width="5.8515625" style="5" customWidth="1"/>
    <col min="4" max="4" width="5.7109375" style="5" customWidth="1"/>
    <col min="5" max="5" width="7.421875" style="5" customWidth="1"/>
    <col min="6" max="16384" width="9.140625" style="5" customWidth="1"/>
  </cols>
  <sheetData>
    <row r="1" ht="12.75">
      <c r="A1" s="5" t="s">
        <v>30</v>
      </c>
    </row>
    <row r="2" ht="12.75">
      <c r="A2" s="5" t="s">
        <v>31</v>
      </c>
    </row>
    <row r="4" ht="12.75">
      <c r="A4" s="5" t="s">
        <v>32</v>
      </c>
    </row>
    <row r="5" ht="12.75">
      <c r="A5" s="5" t="s">
        <v>33</v>
      </c>
    </row>
    <row r="6" ht="12.75">
      <c r="A6" s="5" t="s">
        <v>24</v>
      </c>
    </row>
    <row r="7" ht="12.75">
      <c r="A7" s="5" t="s">
        <v>25</v>
      </c>
    </row>
    <row r="9" ht="12.75">
      <c r="A9" s="5" t="s">
        <v>26</v>
      </c>
    </row>
    <row r="10" ht="12.75">
      <c r="A10" s="5" t="s">
        <v>27</v>
      </c>
    </row>
    <row r="11" ht="12.75">
      <c r="A11" s="5" t="s">
        <v>28</v>
      </c>
    </row>
    <row r="12" ht="12.75">
      <c r="A12" s="5" t="s">
        <v>29</v>
      </c>
    </row>
    <row r="14" ht="12.75">
      <c r="A14" s="5" t="s">
        <v>44</v>
      </c>
    </row>
    <row r="17" spans="1:5" ht="12.75">
      <c r="A17" s="6" t="s">
        <v>9</v>
      </c>
      <c r="B17" s="1">
        <v>6</v>
      </c>
      <c r="C17" s="5" t="s">
        <v>1</v>
      </c>
      <c r="E17" s="5" t="s">
        <v>15</v>
      </c>
    </row>
    <row r="18" spans="1:5" ht="12.75">
      <c r="A18" s="6" t="s">
        <v>10</v>
      </c>
      <c r="B18" s="1">
        <v>4</v>
      </c>
      <c r="C18" s="5" t="s">
        <v>2</v>
      </c>
      <c r="E18" s="5" t="s">
        <v>16</v>
      </c>
    </row>
    <row r="19" spans="1:3" ht="12.75">
      <c r="A19" s="6" t="s">
        <v>11</v>
      </c>
      <c r="B19" s="2">
        <v>25.4</v>
      </c>
      <c r="C19" s="5" t="s">
        <v>4</v>
      </c>
    </row>
    <row r="20" spans="1:5" ht="12.75">
      <c r="A20" s="6" t="s">
        <v>12</v>
      </c>
      <c r="B20" s="1">
        <v>720</v>
      </c>
      <c r="C20" s="5" t="s">
        <v>0</v>
      </c>
      <c r="E20" s="5" t="s">
        <v>41</v>
      </c>
    </row>
    <row r="21" spans="1:5" ht="12.75">
      <c r="A21" s="6" t="s">
        <v>13</v>
      </c>
      <c r="B21" s="3">
        <v>30</v>
      </c>
      <c r="C21" s="5" t="s">
        <v>3</v>
      </c>
      <c r="E21" s="5" t="s">
        <v>34</v>
      </c>
    </row>
    <row r="22" spans="1:8" ht="12.75">
      <c r="A22" s="6" t="s">
        <v>42</v>
      </c>
      <c r="B22" s="21" t="s">
        <v>46</v>
      </c>
      <c r="C22" s="22"/>
      <c r="D22" s="22"/>
      <c r="E22" s="22"/>
      <c r="F22" s="22"/>
      <c r="G22" s="22"/>
      <c r="H22" s="23"/>
    </row>
    <row r="23" spans="1:3" ht="12.75">
      <c r="A23" s="6"/>
      <c r="B23" s="5" t="s">
        <v>43</v>
      </c>
      <c r="C23" s="4"/>
    </row>
    <row r="24" spans="1:3" ht="12.75">
      <c r="A24" s="6"/>
      <c r="C24" s="4"/>
    </row>
    <row r="25" spans="1:2" ht="12.75">
      <c r="A25" s="6"/>
      <c r="B25" s="6"/>
    </row>
    <row r="26" spans="1:3" ht="12.75">
      <c r="A26" s="6" t="s">
        <v>14</v>
      </c>
      <c r="B26" s="7">
        <f>IF(ISERROR((B20*B17)/(B18*B19)),"",(B20*B17)/(B18*B19))</f>
        <v>42.51968503937008</v>
      </c>
      <c r="C26" s="8" t="s">
        <v>5</v>
      </c>
    </row>
    <row r="27" spans="1:2" ht="12.75">
      <c r="A27" s="6"/>
      <c r="B27" s="6"/>
    </row>
    <row r="28" spans="1:2" ht="12.75">
      <c r="A28" s="9" t="s">
        <v>23</v>
      </c>
      <c r="B28" s="6"/>
    </row>
    <row r="29" spans="1:2" ht="12.75">
      <c r="A29" s="9"/>
      <c r="B29" s="9" t="s">
        <v>7</v>
      </c>
    </row>
    <row r="30" spans="1:2" ht="12.75">
      <c r="A30" s="6"/>
      <c r="B30" s="9" t="s">
        <v>8</v>
      </c>
    </row>
    <row r="31" ht="12.75">
      <c r="B31" s="5" t="s">
        <v>6</v>
      </c>
    </row>
    <row r="32" ht="12.75">
      <c r="A32" s="16"/>
    </row>
    <row r="33" spans="1:4" ht="12.75">
      <c r="A33" s="17"/>
      <c r="B33" s="10"/>
      <c r="C33" s="5" t="s">
        <v>47</v>
      </c>
      <c r="D33" s="5" t="s">
        <v>48</v>
      </c>
    </row>
    <row r="34" spans="1:5" ht="12.75">
      <c r="A34" s="6" t="s">
        <v>35</v>
      </c>
      <c r="B34" s="18">
        <v>21</v>
      </c>
      <c r="C34" s="14">
        <v>30</v>
      </c>
      <c r="D34" s="15">
        <v>21</v>
      </c>
      <c r="E34" s="5" t="s">
        <v>17</v>
      </c>
    </row>
    <row r="35" spans="1:5" ht="12.75">
      <c r="A35" s="6" t="s">
        <v>36</v>
      </c>
      <c r="B35" s="18">
        <v>22</v>
      </c>
      <c r="C35" s="14"/>
      <c r="D35" s="15"/>
      <c r="E35" s="5" t="s">
        <v>18</v>
      </c>
    </row>
    <row r="36" spans="1:4" ht="12.75">
      <c r="A36" s="6" t="s">
        <v>39</v>
      </c>
      <c r="B36" s="11">
        <v>1.0476190476190477</v>
      </c>
      <c r="C36" s="13"/>
      <c r="D36" s="13"/>
    </row>
    <row r="37" spans="1:4" ht="12.75">
      <c r="A37" s="6"/>
      <c r="C37" s="13"/>
      <c r="D37" s="13"/>
    </row>
    <row r="38" spans="1:5" ht="12.75">
      <c r="A38" s="6" t="s">
        <v>37</v>
      </c>
      <c r="B38" s="19">
        <v>34</v>
      </c>
      <c r="C38" s="15"/>
      <c r="D38" s="15"/>
      <c r="E38" s="5" t="s">
        <v>19</v>
      </c>
    </row>
    <row r="39" spans="1:5" ht="12.75">
      <c r="A39" s="6" t="s">
        <v>38</v>
      </c>
      <c r="B39" s="19">
        <v>46</v>
      </c>
      <c r="C39" s="15"/>
      <c r="D39" s="15"/>
      <c r="E39" s="5" t="s">
        <v>20</v>
      </c>
    </row>
    <row r="40" spans="1:2" ht="12.75">
      <c r="A40" s="6" t="s">
        <v>40</v>
      </c>
      <c r="B40" s="11">
        <v>1.3529411764705883</v>
      </c>
    </row>
    <row r="41" ht="12.75">
      <c r="A41" s="6"/>
    </row>
    <row r="42" spans="1:3" ht="12.75">
      <c r="A42" s="6" t="s">
        <v>21</v>
      </c>
      <c r="B42" s="11">
        <v>42.52100840336135</v>
      </c>
      <c r="C42" s="8" t="s">
        <v>22</v>
      </c>
    </row>
    <row r="43" spans="1:5" ht="12.75">
      <c r="A43" s="6" t="str">
        <f>CONCATENATE("Travel in ",B20,"°:")</f>
        <v>Travel in 720°:</v>
      </c>
      <c r="B43" s="12">
        <v>1.0000311235605355</v>
      </c>
      <c r="C43" s="6" t="s">
        <v>45</v>
      </c>
      <c r="D43" s="20">
        <v>3.112356053547316E-05</v>
      </c>
      <c r="E43" s="20"/>
    </row>
  </sheetData>
  <sheetProtection sheet="1" selectLockedCells="1"/>
  <mergeCells count="2">
    <mergeCell ref="D43:E43"/>
    <mergeCell ref="B22:H22"/>
  </mergeCells>
  <printOptions/>
  <pageMargins left="0.75" right="0.75" top="1" bottom="1" header="0.5" footer="0.5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tblough</cp:lastModifiedBy>
  <cp:lastPrinted>2009-08-16T05:55:55Z</cp:lastPrinted>
  <dcterms:created xsi:type="dcterms:W3CDTF">1996-10-14T23:33:28Z</dcterms:created>
  <dcterms:modified xsi:type="dcterms:W3CDTF">2009-09-03T04:20:49Z</dcterms:modified>
  <cp:category/>
  <cp:version/>
  <cp:contentType/>
  <cp:contentStatus/>
</cp:coreProperties>
</file>